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60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29" i="1" l="1"/>
  <c r="J129" i="1"/>
  <c r="I129" i="1"/>
  <c r="H129" i="1"/>
  <c r="G129" i="1"/>
  <c r="F129" i="1"/>
  <c r="L44" i="1"/>
  <c r="J44" i="1"/>
  <c r="I44" i="1"/>
  <c r="H44" i="1"/>
  <c r="G44" i="1"/>
  <c r="F44" i="1"/>
  <c r="B174" i="1" l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40" i="1"/>
  <c r="A140" i="1"/>
  <c r="L139" i="1"/>
  <c r="J139" i="1"/>
  <c r="I139" i="1"/>
  <c r="H139" i="1"/>
  <c r="G139" i="1"/>
  <c r="F139" i="1"/>
  <c r="B130" i="1"/>
  <c r="A130" i="1"/>
  <c r="L140" i="1"/>
  <c r="J140" i="1"/>
  <c r="I140" i="1"/>
  <c r="H140" i="1"/>
  <c r="G140" i="1"/>
  <c r="F140" i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72" i="1"/>
  <c r="A72" i="1"/>
  <c r="L71" i="1"/>
  <c r="J71" i="1"/>
  <c r="I71" i="1"/>
  <c r="H71" i="1"/>
  <c r="G71" i="1"/>
  <c r="F71" i="1"/>
  <c r="B62" i="1"/>
  <c r="A62" i="1"/>
  <c r="L61" i="1"/>
  <c r="L72" i="1" s="1"/>
  <c r="J61" i="1"/>
  <c r="J72" i="1" s="1"/>
  <c r="I61" i="1"/>
  <c r="I72" i="1" s="1"/>
  <c r="H61" i="1"/>
  <c r="H72" i="1" s="1"/>
  <c r="G61" i="1"/>
  <c r="G72" i="1" s="1"/>
  <c r="F61" i="1"/>
  <c r="F72" i="1" s="1"/>
  <c r="B55" i="1"/>
  <c r="A55" i="1"/>
  <c r="L54" i="1"/>
  <c r="J54" i="1"/>
  <c r="I54" i="1"/>
  <c r="H54" i="1"/>
  <c r="G54" i="1"/>
  <c r="F54" i="1"/>
  <c r="B45" i="1"/>
  <c r="A45" i="1"/>
  <c r="L55" i="1"/>
  <c r="J55" i="1"/>
  <c r="I55" i="1"/>
  <c r="H55" i="1"/>
  <c r="G55" i="1"/>
  <c r="F55" i="1"/>
  <c r="B38" i="1"/>
  <c r="A38" i="1"/>
  <c r="L37" i="1"/>
  <c r="J37" i="1"/>
  <c r="I37" i="1"/>
  <c r="H37" i="1"/>
  <c r="G37" i="1"/>
  <c r="F37" i="1"/>
  <c r="L28" i="1"/>
  <c r="L38" i="1" s="1"/>
  <c r="J28" i="1"/>
  <c r="J38" i="1" s="1"/>
  <c r="I28" i="1"/>
  <c r="I38" i="1" s="1"/>
  <c r="H28" i="1"/>
  <c r="H38" i="1" s="1"/>
  <c r="G28" i="1"/>
  <c r="G38" i="1" s="1"/>
  <c r="F28" i="1"/>
  <c r="F38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I175" i="1" s="1"/>
  <c r="H11" i="1"/>
  <c r="H22" i="1" s="1"/>
  <c r="G11" i="1"/>
  <c r="G22" i="1" s="1"/>
  <c r="G175" i="1" s="1"/>
  <c r="F11" i="1"/>
  <c r="F22" i="1" s="1"/>
  <c r="L175" i="1" l="1"/>
  <c r="F175" i="1"/>
  <c r="H175" i="1"/>
  <c r="J175" i="1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<sst xmlns="http://schemas.openxmlformats.org/spreadsheetml/2006/main" count="245" uniqueCount="79">
  <si>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</si>
  <si>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</si>
  <si>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</si>
  <si>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</si>
  <si>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</si>
  <si>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</si>
  <si>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</si>
  <si>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</si>
  <si>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</si>
  <si>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</si>
  <si>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</si>
  <si>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</si>
  <si>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</si>
  <si>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</si>
  <si>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</si>
  <si>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</si>
  <si>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</si>
  <si>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</si>
  <si>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</si>
  <si>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</si>
  <si>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</si>
  <si>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</si>
  <si>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</si>
  <si>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</si>
  <si>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</si>
  <si>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</si>
  <si>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</si>
  <si>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</si>
  <si>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</si>
  <si>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</si>
  <si>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</si>
  <si>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</si>
  <si>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</si>
  <si>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</si>
  <si>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</si>
  <si>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</si>
  <si>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</si>
  <si>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</si>
  <si>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</si>
  <si>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Колбасные изделия отварные</t>
  </si>
  <si>
    <t>Макаронные изделия отварные</t>
  </si>
  <si>
    <t>Хлеб ржаной</t>
  </si>
  <si>
    <t>Котлета</t>
  </si>
  <si>
    <t>Пюре картофельное</t>
  </si>
  <si>
    <t>Каша вязкая молочная рисовая</t>
  </si>
  <si>
    <t>Хлеб пшен.,масло сл.,колбаса п/к</t>
  </si>
  <si>
    <t>Каша гречневая рассыпчатая</t>
  </si>
  <si>
    <t>Курица отварная</t>
  </si>
  <si>
    <t>Гуляш</t>
  </si>
  <si>
    <t>Рис отварной</t>
  </si>
  <si>
    <t>Биточки</t>
  </si>
  <si>
    <t>Каша вязкая молочная пшенная</t>
  </si>
  <si>
    <t>Котлета  рыбная</t>
  </si>
  <si>
    <t>Печенье</t>
  </si>
  <si>
    <t>Яблоко</t>
  </si>
  <si>
    <t>директор</t>
  </si>
  <si>
    <t>Лисичкина С.Н.</t>
  </si>
  <si>
    <t>МОУ Большекошинская сош</t>
  </si>
  <si>
    <t xml:space="preserve">Чай </t>
  </si>
  <si>
    <t>Компот</t>
  </si>
  <si>
    <t xml:space="preserve">Какао </t>
  </si>
  <si>
    <t>Хлеб  ржаной</t>
  </si>
  <si>
    <t>печенье</t>
  </si>
  <si>
    <t>бутерброд</t>
  </si>
  <si>
    <t>Тефтели  с соусом сметанным</t>
  </si>
  <si>
    <t xml:space="preserve">Кисель </t>
  </si>
  <si>
    <t>Какао</t>
  </si>
  <si>
    <t xml:space="preserve">хлеб </t>
  </si>
  <si>
    <t>Кофейный напиток</t>
  </si>
  <si>
    <t xml:space="preserve">Компот </t>
  </si>
  <si>
    <t>выпечка</t>
  </si>
  <si>
    <t>Хлеб  пшеничный</t>
  </si>
  <si>
    <t>хлеб  пшеничный</t>
  </si>
  <si>
    <t>сок</t>
  </si>
  <si>
    <t>Сок</t>
  </si>
  <si>
    <t>Рожок</t>
  </si>
  <si>
    <t>конд.изд.</t>
  </si>
  <si>
    <t>Конд.изд.</t>
  </si>
  <si>
    <t>Слойка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</si>
</sst>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5"/>
  <sheetViews>
    <sheetView tabSelected="1" view="pageBreakPreview" zoomScale="90" zoomScaleNormal="90" zoomScaleSheetLayoutView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92" sqref="K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3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1" t="s">
        <v>57</v>
      </c>
      <c r="D1" s="52"/>
      <c r="E1" s="52"/>
      <c r="F1" s="12" t="s">
        <v>16</v>
      </c>
      <c r="G1" s="2" t="s">
        <v>17</v>
      </c>
      <c r="H1" s="53" t="s">
        <v>55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5.3</v>
      </c>
      <c r="H6" s="40">
        <v>6.1</v>
      </c>
      <c r="I6" s="40">
        <v>10.5</v>
      </c>
      <c r="J6" s="40">
        <v>186</v>
      </c>
      <c r="K6" s="41">
        <v>243</v>
      </c>
      <c r="L6" s="40">
        <v>40.5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185</v>
      </c>
      <c r="G7" s="43">
        <v>4.5999999999999996</v>
      </c>
      <c r="H7" s="43">
        <v>5.2</v>
      </c>
      <c r="I7" s="43">
        <v>26.8</v>
      </c>
      <c r="J7" s="43">
        <v>127</v>
      </c>
      <c r="K7" s="44">
        <v>202.203</v>
      </c>
      <c r="L7" s="43">
        <v>28.24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0.1</v>
      </c>
      <c r="H8" s="43">
        <v>0.03</v>
      </c>
      <c r="I8" s="43">
        <v>12</v>
      </c>
      <c r="J8" s="43">
        <v>65</v>
      </c>
      <c r="K8" s="44">
        <v>375.37599999999998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1.5</v>
      </c>
      <c r="H9" s="43">
        <v>0.1</v>
      </c>
      <c r="I9" s="43">
        <v>7.5</v>
      </c>
      <c r="J9" s="43">
        <v>37.1</v>
      </c>
      <c r="K9" s="44"/>
      <c r="L9" s="43">
        <v>2.2000000000000002</v>
      </c>
    </row>
    <row r="10" spans="1:12" ht="15" x14ac:dyDescent="0.25">
      <c r="A10" s="23"/>
      <c r="B10" s="15"/>
      <c r="C10" s="11"/>
      <c r="D10" s="6" t="s">
        <v>62</v>
      </c>
      <c r="E10" s="42" t="s">
        <v>53</v>
      </c>
      <c r="F10" s="43">
        <v>50</v>
      </c>
      <c r="G10" s="43">
        <v>4.29</v>
      </c>
      <c r="H10" s="43">
        <v>4.5</v>
      </c>
      <c r="I10" s="43">
        <v>16.7</v>
      </c>
      <c r="J10" s="43">
        <v>96</v>
      </c>
      <c r="K10" s="44"/>
      <c r="L10" s="43">
        <v>10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565</v>
      </c>
      <c r="G11" s="19">
        <f>SUM(G6:G10)</f>
        <v>15.79</v>
      </c>
      <c r="H11" s="19">
        <f>SUM(H6:H10)</f>
        <v>15.93</v>
      </c>
      <c r="I11" s="19">
        <f>SUM(I6:I10)</f>
        <v>73.5</v>
      </c>
      <c r="J11" s="19">
        <f>SUM(J6:J10)</f>
        <v>511.1</v>
      </c>
      <c r="K11" s="25"/>
      <c r="L11" s="19">
        <f>SUM(L6:L10)</f>
        <v>85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565</v>
      </c>
      <c r="G22" s="32">
        <f t="shared" ref="G22:J22" si="2">G11+G21</f>
        <v>15.79</v>
      </c>
      <c r="H22" s="32">
        <f t="shared" si="2"/>
        <v>15.93</v>
      </c>
      <c r="I22" s="32">
        <f t="shared" si="2"/>
        <v>73.5</v>
      </c>
      <c r="J22" s="32">
        <f t="shared" si="2"/>
        <v>511.1</v>
      </c>
      <c r="K22" s="32"/>
      <c r="L22" s="32">
        <f t="shared" ref="L22" si="3">L11+L21</f>
        <v>85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42</v>
      </c>
      <c r="F23" s="40">
        <v>100</v>
      </c>
      <c r="G23" s="40">
        <v>7.6</v>
      </c>
      <c r="H23" s="40">
        <v>9.6</v>
      </c>
      <c r="I23" s="40">
        <v>28.5</v>
      </c>
      <c r="J23" s="40">
        <v>213</v>
      </c>
      <c r="K23" s="41">
        <v>268</v>
      </c>
      <c r="L23" s="40">
        <v>28.5</v>
      </c>
    </row>
    <row r="24" spans="1:12" ht="15" x14ac:dyDescent="0.25">
      <c r="A24" s="14"/>
      <c r="B24" s="15"/>
      <c r="C24" s="11"/>
      <c r="D24" s="6" t="s">
        <v>21</v>
      </c>
      <c r="E24" s="42" t="s">
        <v>43</v>
      </c>
      <c r="F24" s="43">
        <v>205</v>
      </c>
      <c r="G24" s="43">
        <v>6.7</v>
      </c>
      <c r="H24" s="43">
        <v>6.9</v>
      </c>
      <c r="I24" s="43">
        <v>24</v>
      </c>
      <c r="J24" s="43">
        <v>185.3</v>
      </c>
      <c r="K24" s="44">
        <v>312</v>
      </c>
      <c r="L24" s="43">
        <v>25.26</v>
      </c>
    </row>
    <row r="25" spans="1:12" ht="15" x14ac:dyDescent="0.25">
      <c r="A25" s="14"/>
      <c r="B25" s="15"/>
      <c r="C25" s="11"/>
      <c r="D25" s="6" t="s">
        <v>22</v>
      </c>
      <c r="E25" s="42" t="s">
        <v>59</v>
      </c>
      <c r="F25" s="43">
        <v>200</v>
      </c>
      <c r="G25" s="43">
        <v>0.7</v>
      </c>
      <c r="H25" s="43"/>
      <c r="I25" s="43">
        <v>6</v>
      </c>
      <c r="J25" s="43">
        <v>48</v>
      </c>
      <c r="K25" s="44">
        <v>349</v>
      </c>
      <c r="L25" s="43">
        <v>14.04</v>
      </c>
    </row>
    <row r="26" spans="1:12" ht="15" x14ac:dyDescent="0.25">
      <c r="A26" s="14"/>
      <c r="B26" s="15"/>
      <c r="C26" s="11"/>
      <c r="D26" s="7" t="s">
        <v>23</v>
      </c>
      <c r="E26" s="42" t="s">
        <v>61</v>
      </c>
      <c r="F26" s="43">
        <v>30</v>
      </c>
      <c r="G26" s="43">
        <v>1.5</v>
      </c>
      <c r="H26" s="43">
        <v>0.1</v>
      </c>
      <c r="I26" s="43">
        <v>7.5</v>
      </c>
      <c r="J26" s="43">
        <v>37.1</v>
      </c>
      <c r="K26" s="44"/>
      <c r="L26" s="43">
        <v>2.2000000000000002</v>
      </c>
    </row>
    <row r="27" spans="1:12" ht="15" x14ac:dyDescent="0.25">
      <c r="A27" s="14"/>
      <c r="B27" s="15"/>
      <c r="C27" s="11"/>
      <c r="D27" s="7" t="s">
        <v>73</v>
      </c>
      <c r="E27" s="42" t="s">
        <v>74</v>
      </c>
      <c r="F27" s="43">
        <v>200</v>
      </c>
      <c r="G27" s="43"/>
      <c r="H27" s="43"/>
      <c r="I27" s="43">
        <v>3</v>
      </c>
      <c r="J27" s="43">
        <v>48</v>
      </c>
      <c r="K27" s="44"/>
      <c r="L27" s="43">
        <v>15</v>
      </c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735</v>
      </c>
      <c r="G28" s="19">
        <f>SUM(G23:G27)</f>
        <v>16.5</v>
      </c>
      <c r="H28" s="19">
        <f>SUM(H23:H27)</f>
        <v>16.600000000000001</v>
      </c>
      <c r="I28" s="19">
        <f>SUM(I23:I27)</f>
        <v>69</v>
      </c>
      <c r="J28" s="19">
        <f>SUM(J23:J27)</f>
        <v>531.40000000000009</v>
      </c>
      <c r="K28" s="25"/>
      <c r="L28" s="19">
        <f>SUM(L23:L27)</f>
        <v>85.000000000000014</v>
      </c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28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30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32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SUM(F29:F36)</f>
        <v>0</v>
      </c>
      <c r="G37" s="19">
        <f>SUM(G29:G36)</f>
        <v>0</v>
      </c>
      <c r="H37" s="19">
        <f>SUM(H29:H36)</f>
        <v>0</v>
      </c>
      <c r="I37" s="19">
        <f>SUM(I29:I36)</f>
        <v>0</v>
      </c>
      <c r="J37" s="19">
        <f>SUM(J29:J36)</f>
        <v>0</v>
      </c>
      <c r="K37" s="25"/>
      <c r="L37" s="19">
        <f>SUM(L29:L36)</f>
        <v>0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54" t="s">
        <v>4</v>
      </c>
      <c r="D38" s="55"/>
      <c r="E38" s="31"/>
      <c r="F38" s="32">
        <f>F28+F37</f>
        <v>735</v>
      </c>
      <c r="G38" s="32">
        <f>G28+G37</f>
        <v>16.5</v>
      </c>
      <c r="H38" s="32">
        <f>H28+H37</f>
        <v>16.600000000000001</v>
      </c>
      <c r="I38" s="32">
        <f>I28+I37</f>
        <v>69</v>
      </c>
      <c r="J38" s="32">
        <f>J28+J37</f>
        <v>531.40000000000009</v>
      </c>
      <c r="K38" s="32"/>
      <c r="L38" s="32">
        <f>L28+L37</f>
        <v>85.000000000000014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44</v>
      </c>
      <c r="F39" s="40">
        <v>210</v>
      </c>
      <c r="G39" s="40">
        <v>7.1</v>
      </c>
      <c r="H39" s="40">
        <v>7.7</v>
      </c>
      <c r="I39" s="40">
        <v>29.8</v>
      </c>
      <c r="J39" s="40">
        <v>195.3</v>
      </c>
      <c r="K39" s="41">
        <v>174</v>
      </c>
      <c r="L39" s="40">
        <v>25.11</v>
      </c>
    </row>
    <row r="40" spans="1:12" ht="15" x14ac:dyDescent="0.25">
      <c r="A40" s="23"/>
      <c r="B40" s="15"/>
      <c r="C40" s="11"/>
      <c r="D40" s="6" t="s">
        <v>63</v>
      </c>
      <c r="E40" s="42" t="s">
        <v>45</v>
      </c>
      <c r="F40" s="43">
        <v>65</v>
      </c>
      <c r="G40" s="43">
        <v>7.4</v>
      </c>
      <c r="H40" s="43">
        <v>8.1999999999999993</v>
      </c>
      <c r="I40" s="43">
        <v>11.7</v>
      </c>
      <c r="J40" s="43">
        <v>167</v>
      </c>
      <c r="K40" s="44">
        <v>14.15</v>
      </c>
      <c r="L40" s="43">
        <v>30.68</v>
      </c>
    </row>
    <row r="41" spans="1:12" ht="15" x14ac:dyDescent="0.25">
      <c r="A41" s="23"/>
      <c r="B41" s="15"/>
      <c r="C41" s="11"/>
      <c r="D41" s="7" t="s">
        <v>22</v>
      </c>
      <c r="E41" s="42" t="s">
        <v>58</v>
      </c>
      <c r="F41" s="43">
        <v>200</v>
      </c>
      <c r="G41" s="43">
        <v>0.1</v>
      </c>
      <c r="H41" s="43">
        <v>0.03</v>
      </c>
      <c r="I41" s="43">
        <v>12</v>
      </c>
      <c r="J41" s="43">
        <v>65</v>
      </c>
      <c r="K41" s="44">
        <v>375.37599999999998</v>
      </c>
      <c r="L41" s="43">
        <v>4.0599999999999996</v>
      </c>
    </row>
    <row r="42" spans="1:12" ht="15" x14ac:dyDescent="0.25">
      <c r="A42" s="23"/>
      <c r="B42" s="15"/>
      <c r="C42" s="11"/>
      <c r="D42" s="7" t="s">
        <v>23</v>
      </c>
      <c r="E42" s="42" t="s">
        <v>71</v>
      </c>
      <c r="F42" s="43">
        <v>35</v>
      </c>
      <c r="G42" s="43">
        <v>2.1</v>
      </c>
      <c r="H42" s="43">
        <v>0.6</v>
      </c>
      <c r="I42" s="43">
        <v>5.5</v>
      </c>
      <c r="J42" s="43">
        <v>65.5</v>
      </c>
      <c r="K42" s="44"/>
      <c r="L42" s="43">
        <v>4.1500000000000004</v>
      </c>
    </row>
    <row r="43" spans="1:12" ht="15" x14ac:dyDescent="0.25">
      <c r="A43" s="23"/>
      <c r="B43" s="15"/>
      <c r="C43" s="11"/>
      <c r="D43" s="7" t="s">
        <v>24</v>
      </c>
      <c r="E43" s="42" t="s">
        <v>54</v>
      </c>
      <c r="F43" s="43">
        <v>180</v>
      </c>
      <c r="G43" s="43">
        <v>1.8</v>
      </c>
      <c r="H43" s="43">
        <v>0.4</v>
      </c>
      <c r="I43" s="43">
        <v>16.2</v>
      </c>
      <c r="J43" s="43">
        <v>72</v>
      </c>
      <c r="K43" s="44"/>
      <c r="L43" s="43">
        <v>21</v>
      </c>
    </row>
    <row r="44" spans="1:12" ht="15" x14ac:dyDescent="0.25">
      <c r="A44" s="24"/>
      <c r="B44" s="17"/>
      <c r="C44" s="8"/>
      <c r="D44" s="18" t="s">
        <v>33</v>
      </c>
      <c r="E44" s="9"/>
      <c r="F44" s="19">
        <f>SUM(F39:F43)</f>
        <v>690</v>
      </c>
      <c r="G44" s="19">
        <f>SUM(G39:G43)</f>
        <v>18.5</v>
      </c>
      <c r="H44" s="19">
        <f>SUM(H39:H43)</f>
        <v>16.929999999999996</v>
      </c>
      <c r="I44" s="19">
        <f>SUM(I39:I43)</f>
        <v>75.2</v>
      </c>
      <c r="J44" s="19">
        <f>SUM(J39:J43)</f>
        <v>564.79999999999995</v>
      </c>
      <c r="K44" s="25"/>
      <c r="L44" s="19">
        <f>SUM(L39:L43)</f>
        <v>85</v>
      </c>
    </row>
    <row r="45" spans="1:12" ht="15" x14ac:dyDescent="0.25">
      <c r="A45" s="26">
        <f>A39</f>
        <v>1</v>
      </c>
      <c r="B45" s="13">
        <f>B39</f>
        <v>3</v>
      </c>
      <c r="C45" s="10" t="s">
        <v>25</v>
      </c>
      <c r="D45" s="7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28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31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32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SUM(F45:F53)</f>
        <v>0</v>
      </c>
      <c r="G54" s="19">
        <f t="shared" ref="G54" si="4">SUM(G45:G53)</f>
        <v>0</v>
      </c>
      <c r="H54" s="19">
        <f t="shared" ref="H54" si="5">SUM(H45:H53)</f>
        <v>0</v>
      </c>
      <c r="I54" s="19">
        <f t="shared" ref="I54" si="6">SUM(I45:I53)</f>
        <v>0</v>
      </c>
      <c r="J54" s="19">
        <f t="shared" ref="J54:L54" si="7">SUM(J45:J53)</f>
        <v>0</v>
      </c>
      <c r="K54" s="25"/>
      <c r="L54" s="19">
        <f t="shared" si="7"/>
        <v>0</v>
      </c>
    </row>
    <row r="55" spans="1:12" ht="15.75" customHeight="1" thickBot="1" x14ac:dyDescent="0.25">
      <c r="A55" s="29">
        <f>A39</f>
        <v>1</v>
      </c>
      <c r="B55" s="30">
        <f>B39</f>
        <v>3</v>
      </c>
      <c r="C55" s="54" t="s">
        <v>4</v>
      </c>
      <c r="D55" s="55"/>
      <c r="E55" s="31"/>
      <c r="F55" s="32">
        <f>F44+F54</f>
        <v>690</v>
      </c>
      <c r="G55" s="32">
        <f t="shared" ref="G55" si="8">G44+G54</f>
        <v>18.5</v>
      </c>
      <c r="H55" s="32">
        <f t="shared" ref="H55" si="9">H44+H54</f>
        <v>16.929999999999996</v>
      </c>
      <c r="I55" s="32">
        <f t="shared" ref="I55" si="10">I44+I54</f>
        <v>75.2</v>
      </c>
      <c r="J55" s="32">
        <f t="shared" ref="J55:L55" si="11">J44+J54</f>
        <v>564.79999999999995</v>
      </c>
      <c r="K55" s="32"/>
      <c r="L55" s="32">
        <f t="shared" si="11"/>
        <v>85</v>
      </c>
    </row>
    <row r="56" spans="1:12" ht="15" x14ac:dyDescent="0.25">
      <c r="A56" s="20">
        <v>1</v>
      </c>
      <c r="B56" s="21">
        <v>4</v>
      </c>
      <c r="C56" s="22" t="s">
        <v>20</v>
      </c>
      <c r="D56" s="5" t="s">
        <v>21</v>
      </c>
      <c r="E56" s="39" t="s">
        <v>64</v>
      </c>
      <c r="F56" s="40">
        <v>150</v>
      </c>
      <c r="G56" s="40">
        <v>5.6</v>
      </c>
      <c r="H56" s="40">
        <v>6.1</v>
      </c>
      <c r="I56" s="40">
        <v>12.2</v>
      </c>
      <c r="J56" s="40">
        <v>166</v>
      </c>
      <c r="K56" s="41">
        <v>278.33100000000002</v>
      </c>
      <c r="L56" s="40">
        <v>38.6</v>
      </c>
    </row>
    <row r="57" spans="1:12" ht="15" x14ac:dyDescent="0.25">
      <c r="A57" s="23"/>
      <c r="B57" s="15"/>
      <c r="C57" s="11"/>
      <c r="D57" s="6" t="s">
        <v>21</v>
      </c>
      <c r="E57" s="42" t="s">
        <v>46</v>
      </c>
      <c r="F57" s="43">
        <v>185</v>
      </c>
      <c r="G57" s="43">
        <v>6.9</v>
      </c>
      <c r="H57" s="43">
        <v>4.3</v>
      </c>
      <c r="I57" s="43">
        <v>28.1</v>
      </c>
      <c r="J57" s="43">
        <v>166</v>
      </c>
      <c r="K57" s="44">
        <v>171</v>
      </c>
      <c r="L57" s="43">
        <v>19.72</v>
      </c>
    </row>
    <row r="58" spans="1:12" ht="15" x14ac:dyDescent="0.25">
      <c r="A58" s="23"/>
      <c r="B58" s="15"/>
      <c r="C58" s="11"/>
      <c r="D58" s="6" t="s">
        <v>22</v>
      </c>
      <c r="E58" s="42" t="s">
        <v>60</v>
      </c>
      <c r="F58" s="43">
        <v>200</v>
      </c>
      <c r="G58" s="43">
        <v>2.29</v>
      </c>
      <c r="H58" s="43">
        <v>5.26</v>
      </c>
      <c r="I58" s="43">
        <v>7.6</v>
      </c>
      <c r="J58" s="43">
        <v>128</v>
      </c>
      <c r="K58" s="44">
        <v>383</v>
      </c>
      <c r="L58" s="43">
        <v>12.48</v>
      </c>
    </row>
    <row r="59" spans="1:12" ht="15" x14ac:dyDescent="0.25">
      <c r="A59" s="23"/>
      <c r="B59" s="15"/>
      <c r="C59" s="11"/>
      <c r="D59" s="7" t="s">
        <v>23</v>
      </c>
      <c r="E59" s="42" t="s">
        <v>41</v>
      </c>
      <c r="F59" s="43">
        <v>30</v>
      </c>
      <c r="G59" s="43">
        <v>1.5</v>
      </c>
      <c r="H59" s="43">
        <v>0.1</v>
      </c>
      <c r="I59" s="43">
        <v>7.5</v>
      </c>
      <c r="J59" s="43">
        <v>37.1</v>
      </c>
      <c r="K59" s="44"/>
      <c r="L59" s="43">
        <v>2.2000000000000002</v>
      </c>
    </row>
    <row r="60" spans="1:12" ht="15" x14ac:dyDescent="0.25">
      <c r="A60" s="23"/>
      <c r="B60" s="15"/>
      <c r="C60" s="11"/>
      <c r="D60" s="7" t="s">
        <v>70</v>
      </c>
      <c r="E60" s="42" t="s">
        <v>75</v>
      </c>
      <c r="F60" s="43">
        <v>60</v>
      </c>
      <c r="G60" s="43">
        <v>0.3</v>
      </c>
      <c r="H60" s="43">
        <v>0.4</v>
      </c>
      <c r="I60" s="43">
        <v>2.4</v>
      </c>
      <c r="J60" s="43">
        <v>21</v>
      </c>
      <c r="K60" s="44"/>
      <c r="L60" s="43">
        <v>12</v>
      </c>
    </row>
    <row r="61" spans="1:12" ht="15" x14ac:dyDescent="0.25">
      <c r="A61" s="23"/>
      <c r="B61" s="15"/>
      <c r="C61" s="8"/>
      <c r="D61" s="18" t="s">
        <v>33</v>
      </c>
      <c r="E61" s="9"/>
      <c r="F61" s="19">
        <f>SUM(F56:F60)</f>
        <v>625</v>
      </c>
      <c r="G61" s="19">
        <f>SUM(G56:G60)</f>
        <v>16.59</v>
      </c>
      <c r="H61" s="19">
        <f>SUM(H56:H60)</f>
        <v>16.159999999999997</v>
      </c>
      <c r="I61" s="19">
        <f>SUM(I56:I60)</f>
        <v>57.8</v>
      </c>
      <c r="J61" s="19">
        <f>SUM(J56:J60)</f>
        <v>518.1</v>
      </c>
      <c r="K61" s="25"/>
      <c r="L61" s="19">
        <f>SUM(L56:L60)</f>
        <v>85</v>
      </c>
    </row>
    <row r="62" spans="1:12" ht="15" x14ac:dyDescent="0.25">
      <c r="A62" s="26">
        <f>A56</f>
        <v>1</v>
      </c>
      <c r="B62" s="13">
        <f>B56</f>
        <v>4</v>
      </c>
      <c r="C62" s="10" t="s">
        <v>25</v>
      </c>
      <c r="D62" s="7" t="s">
        <v>26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27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29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30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31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32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customHeight="1" x14ac:dyDescent="0.25">
      <c r="A71" s="24"/>
      <c r="B71" s="17"/>
      <c r="C71" s="8"/>
      <c r="D71" s="18" t="s">
        <v>33</v>
      </c>
      <c r="E71" s="9"/>
      <c r="F71" s="19">
        <f>SUM(F62:F70)</f>
        <v>0</v>
      </c>
      <c r="G71" s="19">
        <f t="shared" ref="G71" si="12">SUM(G62:G70)</f>
        <v>0</v>
      </c>
      <c r="H71" s="19">
        <f t="shared" ref="H71" si="13">SUM(H62:H70)</f>
        <v>0</v>
      </c>
      <c r="I71" s="19">
        <f t="shared" ref="I71" si="14">SUM(I62:I70)</f>
        <v>0</v>
      </c>
      <c r="J71" s="19">
        <f t="shared" ref="J71:L71" si="15">SUM(J62:J70)</f>
        <v>0</v>
      </c>
      <c r="K71" s="25"/>
      <c r="L71" s="19">
        <f t="shared" si="15"/>
        <v>0</v>
      </c>
    </row>
    <row r="72" spans="1:12" ht="15.75" thickBot="1" x14ac:dyDescent="0.25">
      <c r="A72" s="29">
        <f>A56</f>
        <v>1</v>
      </c>
      <c r="B72" s="30">
        <f>B56</f>
        <v>4</v>
      </c>
      <c r="C72" s="54" t="s">
        <v>4</v>
      </c>
      <c r="D72" s="55"/>
      <c r="E72" s="31"/>
      <c r="F72" s="32">
        <f>F61+F71</f>
        <v>625</v>
      </c>
      <c r="G72" s="32">
        <f t="shared" ref="G72" si="16">G61+G71</f>
        <v>16.59</v>
      </c>
      <c r="H72" s="32">
        <f t="shared" ref="H72" si="17">H61+H71</f>
        <v>16.159999999999997</v>
      </c>
      <c r="I72" s="32">
        <f t="shared" ref="I72" si="18">I61+I71</f>
        <v>57.8</v>
      </c>
      <c r="J72" s="32">
        <f t="shared" ref="J72:L72" si="19">J61+J71</f>
        <v>518.1</v>
      </c>
      <c r="K72" s="32"/>
      <c r="L72" s="32">
        <f t="shared" si="19"/>
        <v>85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21</v>
      </c>
      <c r="E73" s="39" t="s">
        <v>47</v>
      </c>
      <c r="F73" s="40">
        <v>100</v>
      </c>
      <c r="G73" s="40">
        <v>7.2</v>
      </c>
      <c r="H73" s="40">
        <v>9.9</v>
      </c>
      <c r="I73" s="40">
        <v>35.299999999999997</v>
      </c>
      <c r="J73" s="40">
        <v>216.2</v>
      </c>
      <c r="K73" s="41">
        <v>288</v>
      </c>
      <c r="L73" s="40">
        <v>29.35</v>
      </c>
    </row>
    <row r="74" spans="1:12" ht="15" x14ac:dyDescent="0.25">
      <c r="A74" s="23"/>
      <c r="B74" s="15"/>
      <c r="C74" s="11"/>
      <c r="D74" s="6" t="s">
        <v>21</v>
      </c>
      <c r="E74" s="42" t="s">
        <v>40</v>
      </c>
      <c r="F74" s="43">
        <v>185</v>
      </c>
      <c r="G74" s="43">
        <v>4.5999999999999996</v>
      </c>
      <c r="H74" s="43">
        <v>5.2</v>
      </c>
      <c r="I74" s="43">
        <v>26.8</v>
      </c>
      <c r="J74" s="43">
        <v>127</v>
      </c>
      <c r="K74" s="44">
        <v>202.203</v>
      </c>
      <c r="L74" s="43">
        <v>28.24</v>
      </c>
    </row>
    <row r="75" spans="1:12" ht="15" x14ac:dyDescent="0.25">
      <c r="A75" s="23"/>
      <c r="B75" s="15"/>
      <c r="C75" s="11"/>
      <c r="D75" s="6" t="s">
        <v>22</v>
      </c>
      <c r="E75" s="42" t="s">
        <v>65</v>
      </c>
      <c r="F75" s="43">
        <v>200</v>
      </c>
      <c r="G75" s="43">
        <v>1.4</v>
      </c>
      <c r="H75" s="43"/>
      <c r="I75" s="43">
        <v>6.3</v>
      </c>
      <c r="J75" s="43">
        <v>102</v>
      </c>
      <c r="K75" s="44">
        <v>516</v>
      </c>
      <c r="L75" s="43">
        <v>12.21</v>
      </c>
    </row>
    <row r="76" spans="1:12" ht="15" x14ac:dyDescent="0.25">
      <c r="A76" s="23"/>
      <c r="B76" s="15"/>
      <c r="C76" s="11"/>
      <c r="D76" s="7" t="s">
        <v>23</v>
      </c>
      <c r="E76" s="42" t="s">
        <v>41</v>
      </c>
      <c r="F76" s="43">
        <v>30</v>
      </c>
      <c r="G76" s="43">
        <v>1.5</v>
      </c>
      <c r="H76" s="43">
        <v>0.1</v>
      </c>
      <c r="I76" s="43">
        <v>7.5</v>
      </c>
      <c r="J76" s="43">
        <v>37.1</v>
      </c>
      <c r="K76" s="44"/>
      <c r="L76" s="43">
        <v>2.2000000000000002</v>
      </c>
    </row>
    <row r="77" spans="1:12" ht="15" x14ac:dyDescent="0.25">
      <c r="A77" s="23"/>
      <c r="B77" s="15"/>
      <c r="C77" s="11"/>
      <c r="D77" s="7" t="s">
        <v>76</v>
      </c>
      <c r="E77" s="42" t="s">
        <v>77</v>
      </c>
      <c r="F77" s="43">
        <v>40</v>
      </c>
      <c r="G77" s="43">
        <v>1.8</v>
      </c>
      <c r="H77" s="43">
        <v>1.2</v>
      </c>
      <c r="I77" s="43">
        <v>3.1</v>
      </c>
      <c r="J77" s="43">
        <v>48.4</v>
      </c>
      <c r="K77" s="44"/>
      <c r="L77" s="43">
        <v>13</v>
      </c>
    </row>
    <row r="78" spans="1:12" ht="15" x14ac:dyDescent="0.25">
      <c r="A78" s="23"/>
      <c r="B78" s="17"/>
      <c r="C78" s="8"/>
      <c r="D78" s="18" t="s">
        <v>33</v>
      </c>
      <c r="E78" s="9"/>
      <c r="F78" s="19">
        <f>SUM(F73:F77)</f>
        <v>555</v>
      </c>
      <c r="G78" s="19">
        <f>SUM(G73:G77)</f>
        <v>16.5</v>
      </c>
      <c r="H78" s="19">
        <f>SUM(H73:H77)</f>
        <v>16.400000000000002</v>
      </c>
      <c r="I78" s="19">
        <f>SUM(I73:I77)</f>
        <v>78.999999999999986</v>
      </c>
      <c r="J78" s="19">
        <f>SUM(J73:J77)</f>
        <v>530.70000000000005</v>
      </c>
      <c r="K78" s="25"/>
      <c r="L78" s="19">
        <f>SUM(L73:L77)</f>
        <v>85.000000000000014</v>
      </c>
    </row>
    <row r="79" spans="1:12" ht="15" x14ac:dyDescent="0.25">
      <c r="A79" s="26">
        <f>A73</f>
        <v>1</v>
      </c>
      <c r="B79" s="13">
        <f>B73</f>
        <v>5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customHeight="1" x14ac:dyDescent="0.25">
      <c r="A88" s="24"/>
      <c r="B88" s="17"/>
      <c r="C88" s="8"/>
      <c r="D88" s="18" t="s">
        <v>33</v>
      </c>
      <c r="E88" s="9"/>
      <c r="F88" s="19">
        <f>SUM(F79:F87)</f>
        <v>0</v>
      </c>
      <c r="G88" s="19">
        <f t="shared" ref="G88" si="20">SUM(G79:G87)</f>
        <v>0</v>
      </c>
      <c r="H88" s="19">
        <f t="shared" ref="H88" si="21">SUM(H79:H87)</f>
        <v>0</v>
      </c>
      <c r="I88" s="19">
        <f t="shared" ref="I88" si="22">SUM(I79:I87)</f>
        <v>0</v>
      </c>
      <c r="J88" s="19">
        <f t="shared" ref="J88:L88" si="23">SUM(J79:J87)</f>
        <v>0</v>
      </c>
      <c r="K88" s="25"/>
      <c r="L88" s="19">
        <f t="shared" si="23"/>
        <v>0</v>
      </c>
    </row>
    <row r="89" spans="1:12" ht="15.75" thickBot="1" x14ac:dyDescent="0.25">
      <c r="A89" s="29">
        <f>A73</f>
        <v>1</v>
      </c>
      <c r="B89" s="30">
        <f>B73</f>
        <v>5</v>
      </c>
      <c r="C89" s="54" t="s">
        <v>4</v>
      </c>
      <c r="D89" s="55"/>
      <c r="E89" s="31"/>
      <c r="F89" s="32">
        <f>F78+F88</f>
        <v>555</v>
      </c>
      <c r="G89" s="32">
        <f t="shared" ref="G89" si="24">G78+G88</f>
        <v>16.5</v>
      </c>
      <c r="H89" s="32">
        <f t="shared" ref="H89" si="25">H78+H88</f>
        <v>16.400000000000002</v>
      </c>
      <c r="I89" s="32">
        <f t="shared" ref="I89" si="26">I78+I88</f>
        <v>78.999999999999986</v>
      </c>
      <c r="J89" s="32">
        <f t="shared" ref="J89:L89" si="27">J78+J88</f>
        <v>530.70000000000005</v>
      </c>
      <c r="K89" s="32"/>
      <c r="L89" s="32">
        <f t="shared" si="27"/>
        <v>85.000000000000014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39" t="s">
        <v>48</v>
      </c>
      <c r="F90" s="40">
        <v>100</v>
      </c>
      <c r="G90" s="40">
        <v>4.9000000000000004</v>
      </c>
      <c r="H90" s="40">
        <v>5.2</v>
      </c>
      <c r="I90" s="40">
        <v>12.4</v>
      </c>
      <c r="J90" s="40">
        <v>121.6</v>
      </c>
      <c r="K90" s="41">
        <v>260</v>
      </c>
      <c r="L90" s="40">
        <v>36.5</v>
      </c>
    </row>
    <row r="91" spans="1:12" ht="15" x14ac:dyDescent="0.25">
      <c r="A91" s="23"/>
      <c r="B91" s="15"/>
      <c r="C91" s="11"/>
      <c r="D91" s="6" t="s">
        <v>21</v>
      </c>
      <c r="E91" s="42" t="s">
        <v>49</v>
      </c>
      <c r="F91" s="43">
        <v>185</v>
      </c>
      <c r="G91" s="43">
        <v>4.8</v>
      </c>
      <c r="H91" s="43">
        <v>3.5</v>
      </c>
      <c r="I91" s="43">
        <v>28</v>
      </c>
      <c r="J91" s="43">
        <v>196</v>
      </c>
      <c r="K91" s="44">
        <v>304</v>
      </c>
      <c r="L91" s="43">
        <v>24.32</v>
      </c>
    </row>
    <row r="92" spans="1:12" ht="15" x14ac:dyDescent="0.25">
      <c r="A92" s="23"/>
      <c r="B92" s="15"/>
      <c r="C92" s="11"/>
      <c r="D92" s="7" t="s">
        <v>22</v>
      </c>
      <c r="E92" s="42" t="s">
        <v>66</v>
      </c>
      <c r="F92" s="43">
        <v>200</v>
      </c>
      <c r="G92" s="43">
        <v>2.29</v>
      </c>
      <c r="H92" s="43">
        <v>5.26</v>
      </c>
      <c r="I92" s="43">
        <v>7.6</v>
      </c>
      <c r="J92" s="43">
        <v>128</v>
      </c>
      <c r="K92" s="44">
        <v>383</v>
      </c>
      <c r="L92" s="43">
        <v>12.48</v>
      </c>
    </row>
    <row r="93" spans="1:12" ht="15" x14ac:dyDescent="0.25">
      <c r="A93" s="23"/>
      <c r="B93" s="15"/>
      <c r="C93" s="11"/>
      <c r="D93" s="6" t="s">
        <v>67</v>
      </c>
      <c r="E93" s="42" t="s">
        <v>41</v>
      </c>
      <c r="F93" s="43">
        <v>30</v>
      </c>
      <c r="G93" s="43">
        <v>1.5</v>
      </c>
      <c r="H93" s="43">
        <v>0.1</v>
      </c>
      <c r="I93" s="43">
        <v>7.5</v>
      </c>
      <c r="J93" s="43">
        <v>37.1</v>
      </c>
      <c r="K93" s="44"/>
      <c r="L93" s="43">
        <v>2.2000000000000002</v>
      </c>
    </row>
    <row r="94" spans="1:12" ht="15" x14ac:dyDescent="0.25">
      <c r="A94" s="23"/>
      <c r="B94" s="15"/>
      <c r="C94" s="11"/>
      <c r="D94" s="6" t="s">
        <v>62</v>
      </c>
      <c r="E94" s="42" t="s">
        <v>53</v>
      </c>
      <c r="F94" s="43">
        <v>30</v>
      </c>
      <c r="G94" s="43">
        <v>3.09</v>
      </c>
      <c r="H94" s="43">
        <v>3.5</v>
      </c>
      <c r="I94" s="43">
        <v>12.7</v>
      </c>
      <c r="J94" s="43">
        <v>69</v>
      </c>
      <c r="K94" s="44"/>
      <c r="L94" s="43">
        <v>9.5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SUM(F90:F94)</f>
        <v>545</v>
      </c>
      <c r="G95" s="19">
        <f>SUM(G90:G94)</f>
        <v>16.579999999999998</v>
      </c>
      <c r="H95" s="19">
        <f>SUM(H90:H94)</f>
        <v>17.559999999999999</v>
      </c>
      <c r="I95" s="19">
        <f>SUM(I90:I94)</f>
        <v>68.2</v>
      </c>
      <c r="J95" s="19">
        <f>SUM(J90:J94)</f>
        <v>551.70000000000005</v>
      </c>
      <c r="K95" s="25"/>
      <c r="L95" s="19">
        <f>SUM(L90:L94)</f>
        <v>85</v>
      </c>
    </row>
    <row r="96" spans="1:12" ht="15" x14ac:dyDescent="0.25">
      <c r="A96" s="26">
        <f>A90</f>
        <v>2</v>
      </c>
      <c r="B96" s="13">
        <f>B90</f>
        <v>1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5"/>
      <c r="C105" s="8"/>
      <c r="D105" s="18" t="s">
        <v>33</v>
      </c>
      <c r="E105" s="9"/>
      <c r="F105" s="19">
        <f>SUM(F96:F104)</f>
        <v>0</v>
      </c>
      <c r="G105" s="19">
        <f t="shared" ref="G105:J105" si="28">SUM(G96:G104)</f>
        <v>0</v>
      </c>
      <c r="H105" s="19">
        <f t="shared" si="28"/>
        <v>0</v>
      </c>
      <c r="I105" s="19">
        <f t="shared" si="28"/>
        <v>0</v>
      </c>
      <c r="J105" s="19">
        <f t="shared" si="28"/>
        <v>0</v>
      </c>
      <c r="K105" s="25"/>
      <c r="L105" s="19">
        <f t="shared" ref="L105" si="29">SUM(L96:L104)</f>
        <v>0</v>
      </c>
    </row>
    <row r="106" spans="1:12" ht="15.75" thickBot="1" x14ac:dyDescent="0.25">
      <c r="A106" s="29">
        <f>A90</f>
        <v>2</v>
      </c>
      <c r="B106" s="29">
        <v>1</v>
      </c>
      <c r="C106" s="54" t="s">
        <v>4</v>
      </c>
      <c r="D106" s="55"/>
      <c r="E106" s="31"/>
      <c r="F106" s="32">
        <f>F95+F105</f>
        <v>545</v>
      </c>
      <c r="G106" s="32">
        <f t="shared" ref="G106" si="30">G95+G105</f>
        <v>16.579999999999998</v>
      </c>
      <c r="H106" s="32">
        <f t="shared" ref="H106" si="31">H95+H105</f>
        <v>17.559999999999999</v>
      </c>
      <c r="I106" s="32">
        <f t="shared" ref="I106" si="32">I95+I105</f>
        <v>68.2</v>
      </c>
      <c r="J106" s="32">
        <f t="shared" ref="J106:L106" si="33">J95+J105</f>
        <v>551.70000000000005</v>
      </c>
      <c r="K106" s="32"/>
      <c r="L106" s="32">
        <f t="shared" si="33"/>
        <v>85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21</v>
      </c>
      <c r="E107" s="39" t="s">
        <v>50</v>
      </c>
      <c r="F107" s="40">
        <v>100</v>
      </c>
      <c r="G107" s="40">
        <v>8.1999999999999993</v>
      </c>
      <c r="H107" s="40">
        <v>10.8</v>
      </c>
      <c r="I107" s="40">
        <v>31.5</v>
      </c>
      <c r="J107" s="40">
        <v>213</v>
      </c>
      <c r="K107" s="41">
        <v>268</v>
      </c>
      <c r="L107" s="40">
        <v>30.35</v>
      </c>
    </row>
    <row r="108" spans="1:12" ht="15" x14ac:dyDescent="0.25">
      <c r="A108" s="14"/>
      <c r="B108" s="15"/>
      <c r="C108" s="11"/>
      <c r="D108" s="6" t="s">
        <v>21</v>
      </c>
      <c r="E108" s="42" t="s">
        <v>40</v>
      </c>
      <c r="F108" s="43">
        <v>185</v>
      </c>
      <c r="G108" s="43">
        <v>4.5999999999999996</v>
      </c>
      <c r="H108" s="43">
        <v>5.2</v>
      </c>
      <c r="I108" s="43">
        <v>26.8</v>
      </c>
      <c r="J108" s="43">
        <v>127</v>
      </c>
      <c r="K108" s="44">
        <v>202.203</v>
      </c>
      <c r="L108" s="43">
        <v>28.24</v>
      </c>
    </row>
    <row r="109" spans="1:12" ht="15" x14ac:dyDescent="0.25">
      <c r="A109" s="14"/>
      <c r="B109" s="15"/>
      <c r="C109" s="11"/>
      <c r="D109" s="7" t="s">
        <v>22</v>
      </c>
      <c r="E109" s="42" t="s">
        <v>65</v>
      </c>
      <c r="F109" s="43">
        <v>200</v>
      </c>
      <c r="G109" s="43">
        <v>1.4</v>
      </c>
      <c r="H109" s="43"/>
      <c r="I109" s="43">
        <v>6.3</v>
      </c>
      <c r="J109" s="43">
        <v>102</v>
      </c>
      <c r="K109" s="44">
        <v>516</v>
      </c>
      <c r="L109" s="43">
        <v>12.21</v>
      </c>
    </row>
    <row r="110" spans="1:12" ht="15" x14ac:dyDescent="0.25">
      <c r="A110" s="14"/>
      <c r="B110" s="15"/>
      <c r="C110" s="11"/>
      <c r="D110" s="7" t="s">
        <v>23</v>
      </c>
      <c r="E110" s="42" t="s">
        <v>41</v>
      </c>
      <c r="F110" s="43">
        <v>30</v>
      </c>
      <c r="G110" s="43">
        <v>1.5</v>
      </c>
      <c r="H110" s="43">
        <v>0.1</v>
      </c>
      <c r="I110" s="43">
        <v>7.5</v>
      </c>
      <c r="J110" s="43">
        <v>37.1</v>
      </c>
      <c r="K110" s="44"/>
      <c r="L110" s="43">
        <v>2.2000000000000002</v>
      </c>
    </row>
    <row r="111" spans="1:12" ht="15" x14ac:dyDescent="0.25">
      <c r="A111" s="14"/>
      <c r="B111" s="15"/>
      <c r="C111" s="11"/>
      <c r="D111" s="7" t="s">
        <v>73</v>
      </c>
      <c r="E111" s="42" t="s">
        <v>74</v>
      </c>
      <c r="F111" s="43">
        <v>180</v>
      </c>
      <c r="G111" s="43"/>
      <c r="H111" s="43"/>
      <c r="I111" s="43">
        <v>3</v>
      </c>
      <c r="J111" s="43">
        <v>48</v>
      </c>
      <c r="K111" s="44"/>
      <c r="L111" s="43">
        <v>12</v>
      </c>
    </row>
    <row r="112" spans="1:12" ht="15" x14ac:dyDescent="0.25">
      <c r="A112" s="14"/>
      <c r="B112" s="15"/>
      <c r="C112" s="8"/>
      <c r="D112" s="18" t="s">
        <v>33</v>
      </c>
      <c r="E112" s="9"/>
      <c r="F112" s="19">
        <f>SUM(F107:F111)</f>
        <v>695</v>
      </c>
      <c r="G112" s="19">
        <f>SUM(G107:G111)</f>
        <v>15.7</v>
      </c>
      <c r="H112" s="19">
        <f>SUM(H107:H111)</f>
        <v>16.100000000000001</v>
      </c>
      <c r="I112" s="19">
        <f>SUM(I107:I111)</f>
        <v>75.099999999999994</v>
      </c>
      <c r="J112" s="19">
        <f>SUM(J107:J111)</f>
        <v>527.1</v>
      </c>
      <c r="K112" s="25"/>
      <c r="L112" s="19">
        <f>SUM(L107:L111)</f>
        <v>85.000000000000014</v>
      </c>
    </row>
    <row r="113" spans="1:12" ht="15" x14ac:dyDescent="0.25">
      <c r="A113" s="13">
        <f>A107</f>
        <v>2</v>
      </c>
      <c r="B113" s="13">
        <f>B107</f>
        <v>2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4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4">SUM(G113:G121)</f>
        <v>0</v>
      </c>
      <c r="H122" s="19">
        <f t="shared" si="34"/>
        <v>0</v>
      </c>
      <c r="I122" s="19">
        <f t="shared" si="34"/>
        <v>0</v>
      </c>
      <c r="J122" s="19">
        <f t="shared" si="34"/>
        <v>0</v>
      </c>
      <c r="K122" s="25"/>
      <c r="L122" s="19">
        <f t="shared" ref="L122" si="35">SUM(L113:L121)</f>
        <v>0</v>
      </c>
    </row>
    <row r="123" spans="1:12" ht="15.75" thickBot="1" x14ac:dyDescent="0.25">
      <c r="A123" s="33">
        <f>A107</f>
        <v>2</v>
      </c>
      <c r="B123" s="33">
        <f>B107</f>
        <v>2</v>
      </c>
      <c r="C123" s="54" t="s">
        <v>4</v>
      </c>
      <c r="D123" s="55"/>
      <c r="E123" s="31"/>
      <c r="F123" s="32">
        <f>F112+F122</f>
        <v>695</v>
      </c>
      <c r="G123" s="32">
        <f t="shared" ref="G123" si="36">G112+G122</f>
        <v>15.7</v>
      </c>
      <c r="H123" s="32">
        <f t="shared" ref="H123" si="37">H112+H122</f>
        <v>16.100000000000001</v>
      </c>
      <c r="I123" s="32">
        <f t="shared" ref="I123" si="38">I112+I122</f>
        <v>75.099999999999994</v>
      </c>
      <c r="J123" s="32">
        <f t="shared" ref="J123:L123" si="39">J112+J122</f>
        <v>527.1</v>
      </c>
      <c r="K123" s="32"/>
      <c r="L123" s="32">
        <f t="shared" si="39"/>
        <v>85.000000000000014</v>
      </c>
    </row>
    <row r="124" spans="1:12" ht="15" x14ac:dyDescent="0.25">
      <c r="A124" s="20">
        <v>2</v>
      </c>
      <c r="B124" s="21">
        <v>3</v>
      </c>
      <c r="C124" s="22" t="s">
        <v>20</v>
      </c>
      <c r="D124" s="5" t="s">
        <v>21</v>
      </c>
      <c r="E124" s="39" t="s">
        <v>51</v>
      </c>
      <c r="F124" s="40">
        <v>210</v>
      </c>
      <c r="G124" s="40">
        <v>6.1</v>
      </c>
      <c r="H124" s="40">
        <v>7.7</v>
      </c>
      <c r="I124" s="40">
        <v>28.8</v>
      </c>
      <c r="J124" s="40">
        <v>205.3</v>
      </c>
      <c r="K124" s="41">
        <v>173</v>
      </c>
      <c r="L124" s="40">
        <v>22.81</v>
      </c>
    </row>
    <row r="125" spans="1:12" ht="15" x14ac:dyDescent="0.25">
      <c r="A125" s="23"/>
      <c r="B125" s="15"/>
      <c r="C125" s="11"/>
      <c r="D125" s="6" t="s">
        <v>63</v>
      </c>
      <c r="E125" s="42" t="s">
        <v>45</v>
      </c>
      <c r="F125" s="43">
        <v>65</v>
      </c>
      <c r="G125" s="43">
        <v>7.4</v>
      </c>
      <c r="H125" s="43">
        <v>8.1999999999999993</v>
      </c>
      <c r="I125" s="43">
        <v>11.7</v>
      </c>
      <c r="J125" s="43">
        <v>167</v>
      </c>
      <c r="K125" s="44">
        <v>14.15</v>
      </c>
      <c r="L125" s="43">
        <v>30.68</v>
      </c>
    </row>
    <row r="126" spans="1:12" ht="15" x14ac:dyDescent="0.25">
      <c r="A126" s="23"/>
      <c r="B126" s="15"/>
      <c r="C126" s="11"/>
      <c r="D126" s="7" t="s">
        <v>22</v>
      </c>
      <c r="E126" s="42" t="s">
        <v>58</v>
      </c>
      <c r="F126" s="43">
        <v>200</v>
      </c>
      <c r="G126" s="43">
        <v>0.1</v>
      </c>
      <c r="H126" s="43">
        <v>0.03</v>
      </c>
      <c r="I126" s="43">
        <v>12</v>
      </c>
      <c r="J126" s="43">
        <v>65</v>
      </c>
      <c r="K126" s="44">
        <v>375.37599999999998</v>
      </c>
      <c r="L126" s="43">
        <v>4.0599999999999996</v>
      </c>
    </row>
    <row r="127" spans="1:12" ht="15" x14ac:dyDescent="0.25">
      <c r="A127" s="23"/>
      <c r="B127" s="15"/>
      <c r="C127" s="11"/>
      <c r="D127" s="7" t="s">
        <v>23</v>
      </c>
      <c r="E127" s="42" t="s">
        <v>72</v>
      </c>
      <c r="F127" s="43">
        <v>35</v>
      </c>
      <c r="G127" s="43">
        <v>2.1</v>
      </c>
      <c r="H127" s="43">
        <v>0.6</v>
      </c>
      <c r="I127" s="43">
        <v>5.5</v>
      </c>
      <c r="J127" s="43">
        <v>65.5</v>
      </c>
      <c r="K127" s="44"/>
      <c r="L127" s="43">
        <v>4.1500000000000004</v>
      </c>
    </row>
    <row r="128" spans="1:12" ht="15" x14ac:dyDescent="0.25">
      <c r="A128" s="23"/>
      <c r="B128" s="15"/>
      <c r="C128" s="11"/>
      <c r="D128" s="7" t="s">
        <v>24</v>
      </c>
      <c r="E128" s="42" t="s">
        <v>54</v>
      </c>
      <c r="F128" s="43">
        <v>200</v>
      </c>
      <c r="G128" s="43">
        <v>1.8</v>
      </c>
      <c r="H128" s="43">
        <v>0.4</v>
      </c>
      <c r="I128" s="43">
        <v>16.2</v>
      </c>
      <c r="J128" s="43">
        <v>72</v>
      </c>
      <c r="K128" s="44"/>
      <c r="L128" s="43">
        <v>23.3</v>
      </c>
    </row>
    <row r="129" spans="1:12" ht="15" x14ac:dyDescent="0.25">
      <c r="A129" s="23"/>
      <c r="B129" s="15"/>
      <c r="C129" s="8"/>
      <c r="D129" s="18" t="s">
        <v>33</v>
      </c>
      <c r="E129" s="9"/>
      <c r="F129" s="19">
        <f>SUM(F124:F128)</f>
        <v>710</v>
      </c>
      <c r="G129" s="19">
        <f>SUM(G124:G128)</f>
        <v>17.5</v>
      </c>
      <c r="H129" s="19">
        <f>SUM(H124:H128)</f>
        <v>16.929999999999996</v>
      </c>
      <c r="I129" s="19">
        <f>SUM(I124:I128)</f>
        <v>74.2</v>
      </c>
      <c r="J129" s="19">
        <f>SUM(J124:J128)</f>
        <v>574.79999999999995</v>
      </c>
      <c r="K129" s="25"/>
      <c r="L129" s="19">
        <f>SUM(L124:L128)</f>
        <v>85</v>
      </c>
    </row>
    <row r="130" spans="1:12" ht="15" x14ac:dyDescent="0.25">
      <c r="A130" s="26">
        <f>A124</f>
        <v>2</v>
      </c>
      <c r="B130" s="13">
        <f>B124</f>
        <v>3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0">SUM(G130:G138)</f>
        <v>0</v>
      </c>
      <c r="H139" s="19">
        <f t="shared" si="40"/>
        <v>0</v>
      </c>
      <c r="I139" s="19">
        <f t="shared" si="40"/>
        <v>0</v>
      </c>
      <c r="J139" s="19">
        <f t="shared" si="40"/>
        <v>0</v>
      </c>
      <c r="K139" s="25"/>
      <c r="L139" s="19">
        <f t="shared" ref="L139" si="41">SUM(L130:L138)</f>
        <v>0</v>
      </c>
    </row>
    <row r="140" spans="1:12" ht="15.75" thickBot="1" x14ac:dyDescent="0.25">
      <c r="A140" s="29">
        <f>A124</f>
        <v>2</v>
      </c>
      <c r="B140" s="30">
        <f>B124</f>
        <v>3</v>
      </c>
      <c r="C140" s="54" t="s">
        <v>4</v>
      </c>
      <c r="D140" s="55"/>
      <c r="E140" s="31"/>
      <c r="F140" s="32">
        <f>F129+F139</f>
        <v>710</v>
      </c>
      <c r="G140" s="32">
        <f t="shared" ref="G140" si="42">G129+G139</f>
        <v>17.5</v>
      </c>
      <c r="H140" s="32">
        <f t="shared" ref="H140" si="43">H129+H139</f>
        <v>16.929999999999996</v>
      </c>
      <c r="I140" s="32">
        <f t="shared" ref="I140" si="44">I129+I139</f>
        <v>74.2</v>
      </c>
      <c r="J140" s="32">
        <f t="shared" ref="J140:L140" si="45">J129+J139</f>
        <v>574.79999999999995</v>
      </c>
      <c r="K140" s="32"/>
      <c r="L140" s="32">
        <f t="shared" si="45"/>
        <v>85</v>
      </c>
    </row>
    <row r="141" spans="1:12" ht="15" x14ac:dyDescent="0.25">
      <c r="A141" s="20">
        <v>2</v>
      </c>
      <c r="B141" s="21">
        <v>4</v>
      </c>
      <c r="C141" s="22" t="s">
        <v>20</v>
      </c>
      <c r="D141" s="5" t="s">
        <v>21</v>
      </c>
      <c r="E141" s="39" t="s">
        <v>39</v>
      </c>
      <c r="F141" s="40">
        <v>90</v>
      </c>
      <c r="G141" s="40">
        <v>5.3</v>
      </c>
      <c r="H141" s="40">
        <v>6.1</v>
      </c>
      <c r="I141" s="40">
        <v>10.5</v>
      </c>
      <c r="J141" s="40">
        <v>186</v>
      </c>
      <c r="K141" s="41">
        <v>243</v>
      </c>
      <c r="L141" s="40">
        <v>32.049999999999997</v>
      </c>
    </row>
    <row r="142" spans="1:12" ht="15" x14ac:dyDescent="0.25">
      <c r="A142" s="23"/>
      <c r="B142" s="15"/>
      <c r="C142" s="11"/>
      <c r="D142" s="6" t="s">
        <v>21</v>
      </c>
      <c r="E142" s="42" t="s">
        <v>46</v>
      </c>
      <c r="F142" s="43">
        <v>185</v>
      </c>
      <c r="G142" s="43">
        <v>6.9</v>
      </c>
      <c r="H142" s="43">
        <v>4.3</v>
      </c>
      <c r="I142" s="43">
        <v>28.1</v>
      </c>
      <c r="J142" s="43">
        <v>166</v>
      </c>
      <c r="K142" s="44">
        <v>171</v>
      </c>
      <c r="L142" s="43">
        <v>19.72</v>
      </c>
    </row>
    <row r="143" spans="1:12" ht="15" x14ac:dyDescent="0.25">
      <c r="A143" s="23"/>
      <c r="B143" s="15"/>
      <c r="C143" s="11"/>
      <c r="D143" s="7" t="s">
        <v>22</v>
      </c>
      <c r="E143" s="42" t="s">
        <v>68</v>
      </c>
      <c r="F143" s="43">
        <v>200</v>
      </c>
      <c r="G143" s="43">
        <v>2.4</v>
      </c>
      <c r="H143" s="43">
        <v>5.8</v>
      </c>
      <c r="I143" s="43">
        <v>22.9</v>
      </c>
      <c r="J143" s="43">
        <v>104</v>
      </c>
      <c r="K143" s="44">
        <v>380</v>
      </c>
      <c r="L143" s="43">
        <v>19.03</v>
      </c>
    </row>
    <row r="144" spans="1:12" ht="15" x14ac:dyDescent="0.25">
      <c r="A144" s="23"/>
      <c r="B144" s="15"/>
      <c r="C144" s="11"/>
      <c r="D144" s="7" t="s">
        <v>23</v>
      </c>
      <c r="E144" s="42" t="s">
        <v>41</v>
      </c>
      <c r="F144" s="43">
        <v>30</v>
      </c>
      <c r="G144" s="43">
        <v>1.5</v>
      </c>
      <c r="H144" s="43">
        <v>0.1</v>
      </c>
      <c r="I144" s="43">
        <v>7.5</v>
      </c>
      <c r="J144" s="43">
        <v>37.1</v>
      </c>
      <c r="K144" s="44"/>
      <c r="L144" s="43">
        <v>2.2000000000000002</v>
      </c>
    </row>
    <row r="145" spans="1:12" ht="15" x14ac:dyDescent="0.25">
      <c r="A145" s="23"/>
      <c r="B145" s="15"/>
      <c r="C145" s="11"/>
      <c r="D145" s="7" t="s">
        <v>76</v>
      </c>
      <c r="E145" s="42" t="s">
        <v>77</v>
      </c>
      <c r="F145" s="43">
        <v>30</v>
      </c>
      <c r="G145" s="43">
        <v>1.8</v>
      </c>
      <c r="H145" s="43">
        <v>1.2</v>
      </c>
      <c r="I145" s="43">
        <v>3.1</v>
      </c>
      <c r="J145" s="43">
        <v>48.4</v>
      </c>
      <c r="K145" s="44"/>
      <c r="L145" s="43">
        <v>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SUM(F141:F145)</f>
        <v>535</v>
      </c>
      <c r="G146" s="19">
        <f>SUM(G141:G145)</f>
        <v>17.900000000000002</v>
      </c>
      <c r="H146" s="19">
        <f>SUM(H141:H145)</f>
        <v>17.5</v>
      </c>
      <c r="I146" s="19">
        <f>SUM(I141:I145)</f>
        <v>72.099999999999994</v>
      </c>
      <c r="J146" s="19">
        <f>SUM(J141:J145)</f>
        <v>541.5</v>
      </c>
      <c r="K146" s="25"/>
      <c r="L146" s="19">
        <f>SUM(L141:L145)</f>
        <v>85</v>
      </c>
    </row>
    <row r="147" spans="1:12" ht="15" x14ac:dyDescent="0.25">
      <c r="A147" s="26">
        <f>A141</f>
        <v>2</v>
      </c>
      <c r="B147" s="13">
        <f>B141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.75" thickBot="1" x14ac:dyDescent="0.25">
      <c r="A157" s="29">
        <f>A141</f>
        <v>2</v>
      </c>
      <c r="B157" s="30">
        <f>B141</f>
        <v>4</v>
      </c>
      <c r="C157" s="54" t="s">
        <v>4</v>
      </c>
      <c r="D157" s="55"/>
      <c r="E157" s="31"/>
      <c r="F157" s="32">
        <f>F146+F156</f>
        <v>535</v>
      </c>
      <c r="G157" s="32">
        <f t="shared" ref="G157" si="48">G146+G156</f>
        <v>17.900000000000002</v>
      </c>
      <c r="H157" s="32">
        <f t="shared" ref="H157" si="49">H146+H156</f>
        <v>17.5</v>
      </c>
      <c r="I157" s="32">
        <f t="shared" ref="I157" si="50">I146+I156</f>
        <v>72.099999999999994</v>
      </c>
      <c r="J157" s="32">
        <f t="shared" ref="J157:L157" si="51">J146+J156</f>
        <v>541.5</v>
      </c>
      <c r="K157" s="32"/>
      <c r="L157" s="32">
        <f t="shared" si="51"/>
        <v>85</v>
      </c>
    </row>
    <row r="158" spans="1:12" ht="15" x14ac:dyDescent="0.25">
      <c r="A158" s="20">
        <v>2</v>
      </c>
      <c r="B158" s="21">
        <v>5</v>
      </c>
      <c r="C158" s="22" t="s">
        <v>20</v>
      </c>
      <c r="D158" s="5" t="s">
        <v>21</v>
      </c>
      <c r="E158" s="39" t="s">
        <v>52</v>
      </c>
      <c r="F158" s="40">
        <v>100</v>
      </c>
      <c r="G158" s="40">
        <v>6.5</v>
      </c>
      <c r="H158" s="40">
        <v>5.8</v>
      </c>
      <c r="I158" s="40">
        <v>15.4</v>
      </c>
      <c r="J158" s="40">
        <v>196</v>
      </c>
      <c r="K158" s="41">
        <v>234</v>
      </c>
      <c r="L158" s="40">
        <v>19.5</v>
      </c>
    </row>
    <row r="159" spans="1:12" ht="15" x14ac:dyDescent="0.25">
      <c r="A159" s="23"/>
      <c r="B159" s="15"/>
      <c r="C159" s="11"/>
      <c r="D159" s="6" t="s">
        <v>21</v>
      </c>
      <c r="E159" s="42" t="s">
        <v>43</v>
      </c>
      <c r="F159" s="43">
        <v>205</v>
      </c>
      <c r="G159" s="43">
        <v>6.7</v>
      </c>
      <c r="H159" s="43">
        <v>6.9</v>
      </c>
      <c r="I159" s="43">
        <v>24</v>
      </c>
      <c r="J159" s="43">
        <v>185.3</v>
      </c>
      <c r="K159" s="44">
        <v>312</v>
      </c>
      <c r="L159" s="43">
        <v>25.26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0.7</v>
      </c>
      <c r="H160" s="43"/>
      <c r="I160" s="43">
        <v>6</v>
      </c>
      <c r="J160" s="43">
        <v>48</v>
      </c>
      <c r="K160" s="44">
        <v>349</v>
      </c>
      <c r="L160" s="43">
        <v>14.04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1.5</v>
      </c>
      <c r="H161" s="43">
        <v>0.1</v>
      </c>
      <c r="I161" s="43">
        <v>7.5</v>
      </c>
      <c r="J161" s="43">
        <v>37.1</v>
      </c>
      <c r="K161" s="44"/>
      <c r="L161" s="43">
        <v>2.2000000000000002</v>
      </c>
    </row>
    <row r="162" spans="1:12" ht="15.75" customHeight="1" x14ac:dyDescent="0.25">
      <c r="A162" s="23"/>
      <c r="B162" s="15"/>
      <c r="C162" s="11"/>
      <c r="D162" s="7" t="s">
        <v>70</v>
      </c>
      <c r="E162" s="42" t="s">
        <v>78</v>
      </c>
      <c r="F162" s="43">
        <v>100</v>
      </c>
      <c r="G162" s="43">
        <v>3.4</v>
      </c>
      <c r="H162" s="43">
        <v>5.0999999999999996</v>
      </c>
      <c r="I162" s="43">
        <v>18</v>
      </c>
      <c r="J162" s="43">
        <v>82</v>
      </c>
      <c r="K162" s="44"/>
      <c r="L162" s="43">
        <v>24</v>
      </c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SUM(F158:F162)</f>
        <v>635</v>
      </c>
      <c r="G163" s="19">
        <f>SUM(G158:G162)</f>
        <v>18.799999999999997</v>
      </c>
      <c r="H163" s="19">
        <f>SUM(H158:H162)</f>
        <v>17.899999999999999</v>
      </c>
      <c r="I163" s="19">
        <f>SUM(I158:I162)</f>
        <v>70.900000000000006</v>
      </c>
      <c r="J163" s="19">
        <f>SUM(J158:J162)</f>
        <v>548.40000000000009</v>
      </c>
      <c r="K163" s="25"/>
      <c r="L163" s="19">
        <f>SUM(L158:L162)</f>
        <v>85</v>
      </c>
    </row>
    <row r="164" spans="1:12" ht="15" x14ac:dyDescent="0.25">
      <c r="A164" s="26">
        <f>A158</f>
        <v>2</v>
      </c>
      <c r="B164" s="13">
        <f>B158</f>
        <v>5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52">SUM(G164:G172)</f>
        <v>0</v>
      </c>
      <c r="H173" s="19">
        <f t="shared" si="52"/>
        <v>0</v>
      </c>
      <c r="I173" s="19">
        <f t="shared" si="52"/>
        <v>0</v>
      </c>
      <c r="J173" s="19">
        <f t="shared" si="52"/>
        <v>0</v>
      </c>
      <c r="K173" s="25"/>
      <c r="L173" s="19">
        <f t="shared" ref="L173" si="53">SUM(L164:L172)</f>
        <v>0</v>
      </c>
    </row>
    <row r="174" spans="1:12" ht="15.75" thickBot="1" x14ac:dyDescent="0.25">
      <c r="A174" s="29">
        <f>A158</f>
        <v>2</v>
      </c>
      <c r="B174" s="30">
        <f>B158</f>
        <v>5</v>
      </c>
      <c r="C174" s="54" t="s">
        <v>4</v>
      </c>
      <c r="D174" s="55"/>
      <c r="E174" s="31"/>
      <c r="F174" s="32">
        <f>F163+F173</f>
        <v>635</v>
      </c>
      <c r="G174" s="32">
        <f t="shared" ref="G174" si="54">G163+G173</f>
        <v>18.799999999999997</v>
      </c>
      <c r="H174" s="32">
        <f t="shared" ref="H174" si="55">H163+H173</f>
        <v>17.899999999999999</v>
      </c>
      <c r="I174" s="32">
        <f t="shared" ref="I174" si="56">I163+I173</f>
        <v>70.900000000000006</v>
      </c>
      <c r="J174" s="32">
        <f t="shared" ref="J174:L174" si="57">J163+J173</f>
        <v>548.40000000000009</v>
      </c>
      <c r="K174" s="32"/>
      <c r="L174" s="32">
        <f t="shared" si="57"/>
        <v>85</v>
      </c>
    </row>
    <row r="175" spans="1:12" ht="13.5" thickBot="1" x14ac:dyDescent="0.25">
      <c r="A175" s="27"/>
      <c r="B175" s="28"/>
      <c r="C175" s="56" t="s">
        <v>5</v>
      </c>
      <c r="D175" s="56"/>
      <c r="E175" s="56"/>
      <c r="F175" s="34">
        <f>(F22+F38+F55+F72+F89+F106+F123+F140+F157+F174)/(IF(F22=0,0,1)+IF(F38=0,0,1)+IF(F55=0,0,1)+IF(F72=0,0,1)+IF(F89=0,0,1)+IF(F106=0,0,1)+IF(F123=0,0,1)+IF(F140=0,0,1)+IF(F157=0,0,1)+IF(F174=0,0,1))</f>
        <v>629</v>
      </c>
      <c r="G175" s="34">
        <f>(G22+G38+G55+G72+G89+G106+G123+G140+G157+G174)/(IF(G22=0,0,1)+IF(G38=0,0,1)+IF(G55=0,0,1)+IF(G72=0,0,1)+IF(G89=0,0,1)+IF(G106=0,0,1)+IF(G123=0,0,1)+IF(G140=0,0,1)+IF(G157=0,0,1)+IF(G174=0,0,1))</f>
        <v>17.036000000000001</v>
      </c>
      <c r="H175" s="34">
        <f>(H22+H38+H55+H72+H89+H106+H123+H140+H157+H174)/(IF(H22=0,0,1)+IF(H38=0,0,1)+IF(H55=0,0,1)+IF(H72=0,0,1)+IF(H89=0,0,1)+IF(H106=0,0,1)+IF(H123=0,0,1)+IF(H140=0,0,1)+IF(H157=0,0,1)+IF(H174=0,0,1))</f>
        <v>16.801000000000002</v>
      </c>
      <c r="I175" s="34">
        <f>(I22+I38+I55+I72+I89+I106+I123+I140+I157+I174)/(IF(I22=0,0,1)+IF(I38=0,0,1)+IF(I55=0,0,1)+IF(I72=0,0,1)+IF(I89=0,0,1)+IF(I106=0,0,1)+IF(I123=0,0,1)+IF(I140=0,0,1)+IF(I157=0,0,1)+IF(I174=0,0,1))</f>
        <v>71.5</v>
      </c>
      <c r="J175" s="34">
        <f>(J22+J38+J55+J72+J89+J106+J123+J140+J157+J174)/(IF(J22=0,0,1)+IF(J38=0,0,1)+IF(J55=0,0,1)+IF(J72=0,0,1)+IF(J89=0,0,1)+IF(J106=0,0,1)+IF(J123=0,0,1)+IF(J140=0,0,1)+IF(J157=0,0,1)+IF(J174=0,0,1))</f>
        <v>539.96</v>
      </c>
      <c r="K175" s="34"/>
      <c r="L175" s="34">
        <f>(L22+L38+L55+L72+L89+L106+L123+L140+L157+L174)/(IF(L22=0,0,1)+IF(L38=0,0,1)+IF(L55=0,0,1)+IF(L72=0,0,1)+IF(L89=0,0,1)+IF(L106=0,0,1)+IF(L123=0,0,1)+IF(L140=0,0,1)+IF(L157=0,0,1)+IF(L174=0,0,1))</f>
        <v>85</v>
      </c>
    </row>
  </sheetData>
  <mergeCells count="14">
    <mergeCell ref="C72:D72"/>
    <mergeCell ref="C89:D89"/>
    <mergeCell ref="C22:D22"/>
    <mergeCell ref="C175:E175"/>
    <mergeCell ref="C174:D174"/>
    <mergeCell ref="C106:D106"/>
    <mergeCell ref="C123:D123"/>
    <mergeCell ref="C140:D140"/>
    <mergeCell ref="C157:D157"/>
    <mergeCell ref="C1:E1"/>
    <mergeCell ref="H1:K1"/>
    <mergeCell ref="H2:K2"/>
    <mergeCell ref="C38:D38"/>
    <mergeCell ref="C55:D5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2025-04-01T06:42:50Z</cp:lastPrinted>
  <dcterms:created xsi:type="dcterms:W3CDTF">2022-05-16T14:23:56Z</dcterms:created>
  <dcterms:modified xsi:type="dcterms:W3CDTF">2025-04-01T12:06:26Z</dcterms:modified>
</cp:coreProperties>
</file>